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1_ТЕХПРИСОЕДИНЕНИЕ\СМР\Революционная, Печерская, Митирева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57" i="8" l="1"/>
  <c r="I97" i="8" s="1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I69" i="8"/>
  <c r="H6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98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9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98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00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102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<sst xmlns="http://schemas.openxmlformats.org/spreadsheetml/2006/main" count="261" uniqueCount="180">
  <si>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</si>
  <si>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</si>
  <si>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</si>
  <si>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</si>
  <si>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</si>
  <si>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</si>
  <si>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</si>
  <si>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</si>
  <si>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</si>
  <si>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</si>
  <si>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</si>
  <si>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</si>
  <si>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</si>
  <si>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</si>
  <si>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</si>
  <si>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/>
  </si>
  <si>
    <t>Строительство канализационных линий для обеспечения водоотведения объекта: "Жилой дом в границах улиц Революционная, Печерская, проезд Георгия Митирева в Октябрьском районе г.Самара</t>
  </si>
  <si>
    <t xml:space="preserve">к Локальной смете № </t>
  </si>
  <si>
    <t>Канализационная линия Дн-225мм. Канализационная линия Дн-160мм. Канализационный выпуск Дн-160мм. Канализационный выпуск Дн-110мм.</t>
  </si>
  <si>
    <t>21-0-00-НК</t>
  </si>
  <si>
    <t>Составил:______________инженер 1 кат. СДО А.И. Голоева</t>
  </si>
  <si>
    <t>Проверил:______________Начальник СДО Е.Г. Зелих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</si>
  <si>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</si>
  <si>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</si>
  <si>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</si>
  <si>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</si>
  <si>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</si>
  <si>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</si>
  <si>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</si>
  <si>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01.2.03.03-0045</t>
  </si>
  <si>
    <t>Мастика битумно-полимерная</t>
  </si>
  <si>
    <t>01.2.03.07-0023</t>
  </si>
  <si>
    <t>Эмульсия битумно-дорожная</t>
  </si>
  <si>
    <t>01.3.01.08-0003</t>
  </si>
  <si>
    <t>Топливо моторное для среднеоборотных и малооборотных дизелей ДТ</t>
  </si>
  <si>
    <t>01.7.03.01-0001</t>
  </si>
  <si>
    <t>Вода...</t>
  </si>
  <si>
    <t>м3</t>
  </si>
  <si>
    <t>01.7.03.01-0002</t>
  </si>
  <si>
    <t>Вода водопроводная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</si>
  <si>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</si>
  <si>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</si>
  <si>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</si>
  <si>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</si>
  <si>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</si>
  <si>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</si>
  <si>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</si>
  <si>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01.7.15.03-0014</t>
  </si>
  <si>
    <t>Болты с гайками и шайбами для санитарно-технических работ, диаметр 16 мм</t>
  </si>
  <si>
    <t>01.7.15.06-0111</t>
  </si>
  <si>
    <t>Гвозди строительные...</t>
  </si>
  <si>
    <t>01.7.16.04-0013</t>
  </si>
  <si>
    <t>Опалубка металлическая</t>
  </si>
  <si>
    <t>01.7.17.06-0061</t>
  </si>
  <si>
    <t>Диск алмазный для твердых материалов, диаметр 350 мм</t>
  </si>
  <si>
    <t>шт</t>
  </si>
  <si>
    <t>01.7.19.02-0041</t>
  </si>
  <si>
    <t>Кольца резиновые для чугунных напорных труб диаметром 65-300 мм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</si>
  <si>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</si>
  <si>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</si>
  <si>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</si>
  <si>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</si>
  <si>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</si>
  <si>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</si>
  <si>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</si>
  <si>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</si>
  <si>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</si>
  <si>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</si>
  <si>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</si>
  <si>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</si>
  <si>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04.1.02.05-0006</t>
  </si>
  <si>
    <t>Смеси бетонные тяжелого бетона (БСТ), класс В15 (М200)...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</si>
  <si>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</si>
  <si>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</si>
  <si>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</si>
  <si>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</si>
  <si>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</si>
  <si>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</si>
  <si>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04.3.01.09-0014</t>
  </si>
  <si>
    <t>Раствор готовый кладочный, цементный, М100...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</si>
  <si>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</si>
  <si>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</si>
  <si>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</si>
  <si>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</si>
  <si>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</si>
  <si>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</si>
  <si>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</si>
  <si>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</si>
  <si>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</si>
  <si>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</si>
  <si>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11.1.03.03-0012</t>
  </si>
  <si>
    <t>Брусья необрезные, хвойных пород, длина 4-6,5 м, все ширины, толщина 100, 125 мм, сорт IV...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</si>
  <si>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</si>
  <si>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</si>
  <si>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</si>
  <si>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</si>
  <si>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</si>
  <si>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</si>
  <si>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14.4.04.08-0003</t>
  </si>
  <si>
    <t>Эмаль ПФ-115, серая</t>
  </si>
  <si>
    <t>14.5.09.11-0102</t>
  </si>
  <si>
    <t>Уайт-спирит</t>
  </si>
  <si>
    <t>16.2.01.02-0001</t>
  </si>
  <si>
    <t>Земля растительная</t>
  </si>
  <si>
    <t>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</si>
  <si>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</si>
  <si>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</si>
  <si>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ТЦ_04.2.01.01_63_6367046160_01.02.2023_01</t>
  </si>
  <si>
    <t xml:space="preserve">   - Асфальтобетонные смеси А16ВЛ  (ГОСТ Р 58406.2-2020 на битуме по ГОСТ 33133-2014)  (с доставкой)</t>
  </si>
  <si>
    <t xml:space="preserve">   - Асфальтобетонные смеси А32НН (с доставкой)</t>
  </si>
  <si>
    <t xml:space="preserve">   - Асфальтобетонные смеси А5ВЛ (ГОСТ Р 58406.2-2020 на битуме по ГОСТ 33133-2014)</t>
  </si>
  <si>
    <t>ТЦ_24.3.01.04_21_2124038321_16.02.2023_01</t>
  </si>
  <si>
    <t xml:space="preserve">   - Труба двухслойная гофрированная SN8 Корсис, Д-110мм</t>
  </si>
  <si>
    <t xml:space="preserve">   - Труба двухслойная гофрированная SN8 Корсис, Д-160мм</t>
  </si>
  <si>
    <t xml:space="preserve">   - Труба двухслойная гофрированная SN8 Корсис, Д-225мм</t>
  </si>
  <si>
    <t>ТЦ_24.3.05.07_21_2124038321_16.02.2023_01</t>
  </si>
  <si>
    <t xml:space="preserve">   - Муфта Корсис DN110</t>
  </si>
  <si>
    <t xml:space="preserve">   - Муфта Корсис DN160</t>
  </si>
  <si>
    <t xml:space="preserve">   - Муфта Корсис DN225</t>
  </si>
  <si>
    <t>ТЦ_24.3.05.19_21_2124038321_16.02.2023_01</t>
  </si>
  <si>
    <t xml:space="preserve">   - Уплотнительное кольцо Корсис DN110</t>
  </si>
  <si>
    <t xml:space="preserve">   - Уплотнительное кольцо Корсис DN160</t>
  </si>
  <si>
    <t xml:space="preserve">   - Уплотнительное кольцо Корсис DN225</t>
  </si>
  <si>
    <t>ФССЦ-01.2.01.01-0001</t>
  </si>
  <si>
    <t>Битумы нефтяные дорожные жидкие МГ, СГ</t>
  </si>
  <si>
    <t>ФССЦ-01.7.15.10-0066</t>
  </si>
  <si>
    <t>Скобы ходовые</t>
  </si>
  <si>
    <t>ФССЦ-02.2.05.04-1702</t>
  </si>
  <si>
    <t>Щебень М 1000, фракция 10-20 мм, группа 2</t>
  </si>
  <si>
    <t>ФССЦ-02.2.05.04-1767</t>
  </si>
  <si>
    <t>Щебень М 400, фракция 20-40 мм, группа 2</t>
  </si>
  <si>
    <t>ФССЦ-02.2.05.04-1772</t>
  </si>
  <si>
    <t>Щебень М 600, фракция 20-40 мм, группа 2</t>
  </si>
  <si>
    <t>ФССЦ-02.2.05.04-1822</t>
  </si>
  <si>
    <t>Щебень М 1000, фракция 40-80(70) мм, группа 2</t>
  </si>
  <si>
    <t>ФССЦ-02.3.01.02-1005</t>
  </si>
  <si>
    <t>Песок природный II класс, очень мелкий, круглые сита</t>
  </si>
  <si>
    <t>ФССЦ-04.1.02.05-0003</t>
  </si>
  <si>
    <t>Смеси бетонные тяжелого бетона (БСТ), класс В7,5 (М100)</t>
  </si>
  <si>
    <t>ФССЦ-04.1.02.05-0006</t>
  </si>
  <si>
    <t>Смеси бетонные тяжелого бетона (БСТ), класс В15 (М200)</t>
  </si>
  <si>
    <t>ФССЦ-04.1.02.05-0074</t>
  </si>
  <si>
    <t>Смеси бетонные тяжелого бетона (БСТ), крупность заполнителя более 40 мм, класс В7,5 (М100)</t>
  </si>
  <si>
    <t>ФССЦ-04.3.01.09-0014</t>
  </si>
  <si>
    <t>Раствор готовый кладочный, цементный, М100</t>
  </si>
  <si>
    <t>ФССЦ-05.1.01.09-0042</t>
  </si>
  <si>
    <t>Кольцо опорное КО-6 /бетон В15 (М200), объем 0,02 м3, расход арматуры 1,10 кг</t>
  </si>
  <si>
    <t>ФССЦ-05.1.01.09-0051</t>
  </si>
  <si>
    <t>Кольцо стеновое смотровых колодцев КС7.3, бетон В15 (М200), объем 0,05 м3, расход арматуры 1,64 кг</t>
  </si>
  <si>
    <t>ФССЦ-05.1.01.09-0056</t>
  </si>
  <si>
    <t>Кольцо стеновое смотровых колодцев КС10.9, бетон В15 (М200), объем 0,24 м3, расход арматуры 5,66 кг</t>
  </si>
  <si>
    <t>ФССЦ-05.1.01.11-0044</t>
  </si>
  <si>
    <t>Плита днища ПН10, бетон В15 (М200), объем 0,18 м3, расход арматуры 15,14 кг</t>
  </si>
  <si>
    <t>ФССЦ-05.1.06.09-0088</t>
  </si>
  <si>
    <t>Плиты перекрытия ПП10-2, бетон B15, объем 0,10 м3, расход арматуры 16,65 кг</t>
  </si>
  <si>
    <t>ФССЦ-05.1.08.06-0058</t>
  </si>
  <si>
    <t>Плиты дорожные ПД6, бетон B20, объем 0,85 м3, расход арматуры 99,30 кг</t>
  </si>
  <si>
    <t>ФССЦ-05.2.03.03-0031</t>
  </si>
  <si>
    <t>Камни бортовые БР 100.20.8, бетон В22,5 (М300), объем 0,016 м3</t>
  </si>
  <si>
    <t>ФССЦ-05.2.03.03-0032</t>
  </si>
  <si>
    <t>Камни бортовые БР 100.30.15, бетон В30 (М400), объем 0,043 м3</t>
  </si>
  <si>
    <t>ФССЦ-07.2.05.01-0032</t>
  </si>
  <si>
    <t>Ограждения лестничных проемов, лестничные марши, пожарные лестницы (С-1-01)</t>
  </si>
  <si>
    <t>ФССЦ-08.1.02.06-0043</t>
  </si>
  <si>
    <t>Люк чугунный тяжелый</t>
  </si>
  <si>
    <t>ФССЦ-16.2.02.07-0161</t>
  </si>
  <si>
    <t>Семена газонных трав (смесь)</t>
  </si>
  <si>
    <t>ФССЦ-23.5.01.08-0015</t>
  </si>
  <si>
    <t>Трубы стальные электросварные прямошовные и спиральношовные, класс прочности К38, наружный диаметр 426 мм, толщина стенки 7 мм</t>
  </si>
  <si>
    <t>ФССЦ-23.5.02.02-0099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</si>
  <si>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5 мм</t>
  </si>
  <si>
    <t>ФССЦ-23.5.02.02-0107</t>
  </si>
  <si>
    <t>Трубы стальные электросварные прямошовные со снятой фаской из стали марок Ст2кп-Ст4кп и Ст2пс-Ст4пс, наружный диаметр 377 мм, толщина стенки 6 мм</t>
  </si>
  <si>
    <t>ФССЦ-24.3.05.07-0011</t>
  </si>
  <si>
    <t>Муфта защитная полиэтиленовая для прохода труб сквозь стену, номинальный наружный диаметр 110 мм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</si>
  <si>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</si>
  <si>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</si>
  <si>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>ФССЦ-24.3.05.07-0016</t>
  </si>
  <si>
    <t>Муфта защитная полиэтиленовая для прохода труб сквозь стену, номинальный наружный диаметр 225 мм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</si>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</sst>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7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3" fillId="0" borderId="1" xfId="0" applyNumberFormat="1" applyFont="1" applyBorder="1" applyAlignment="1">
      <alignment horizontal="right" vertical="top" wrapText="1"/>
    </xf>
    <xf numFmtId="49" fontId="7" fillId="0" borderId="0" xfId="12" applyNumberFormat="1" applyFont="1" applyAlignment="1">
      <alignment horizontal="center" wrapText="1"/>
    </xf>
    <xf numFmtId="0" fontId="7" fillId="0" borderId="0" xfId="12" applyFont="1" applyBorder="1" applyAlignment="1">
      <alignment horizont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102"/>
  <sheetViews>
    <sheetView showGridLines="0" tabSelected="1" topLeftCell="A91" zoomScaleNormal="100" zoomScaleSheetLayoutView="100" workbookViewId="0">
      <selection activeCell="K9" sqref="K9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1.109375" style="4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1</v>
      </c>
      <c r="B1" s="2" t="s">
        <v>15</v>
      </c>
    </row>
    <row r="2" spans="1:9" ht="26.4" customHeight="1" x14ac:dyDescent="0.2">
      <c r="A2" s="1" t="s">
        <v>2</v>
      </c>
      <c r="B2" s="45" t="s">
        <v>16</v>
      </c>
      <c r="C2" s="45"/>
      <c r="D2" s="45"/>
      <c r="E2" s="45"/>
      <c r="F2" s="45"/>
      <c r="G2" s="45"/>
      <c r="H2" s="45"/>
      <c r="I2" s="45"/>
    </row>
    <row r="4" spans="1:9" ht="16.2" x14ac:dyDescent="0.3">
      <c r="D4" s="6" t="s">
        <v>4</v>
      </c>
    </row>
    <row r="5" spans="1:9" ht="18" customHeight="1" x14ac:dyDescent="0.2">
      <c r="C5" s="5"/>
      <c r="D5" s="7" t="s">
        <v>17</v>
      </c>
    </row>
    <row r="6" spans="1:9" ht="30.6" customHeight="1" x14ac:dyDescent="0.2">
      <c r="B6" s="46" t="s">
        <v>18</v>
      </c>
      <c r="C6" s="46"/>
      <c r="D6" s="46"/>
      <c r="E6" s="46"/>
      <c r="F6" s="46"/>
      <c r="G6" s="46"/>
      <c r="H6" s="46"/>
      <c r="I6" s="46"/>
    </row>
    <row r="7" spans="1:9" ht="12.6" x14ac:dyDescent="0.2">
      <c r="B7" s="8"/>
      <c r="C7" s="9"/>
      <c r="I7" s="16"/>
    </row>
    <row r="8" spans="1:9" ht="12.6" x14ac:dyDescent="0.2">
      <c r="A8" s="1" t="s">
        <v>0</v>
      </c>
      <c r="B8" s="2" t="s">
        <v>19</v>
      </c>
      <c r="I8" s="17"/>
    </row>
    <row r="9" spans="1:9" ht="12.6" x14ac:dyDescent="0.2">
      <c r="B9" s="2"/>
      <c r="E9" s="15"/>
      <c r="F9" s="15"/>
      <c r="G9" s="15"/>
      <c r="I9" s="17"/>
    </row>
    <row r="10" spans="1:9" ht="12.6" x14ac:dyDescent="0.2">
      <c r="B10" s="2"/>
      <c r="I10" s="17"/>
    </row>
    <row r="11" spans="1:9" ht="12.6" x14ac:dyDescent="0.2">
      <c r="B11" s="10"/>
      <c r="I11" s="17"/>
    </row>
    <row r="12" spans="1:9" ht="5.25" customHeight="1" x14ac:dyDescent="0.2">
      <c r="B12" s="10"/>
    </row>
    <row r="13" spans="1:9" s="3" customFormat="1" ht="18.75" customHeight="1" x14ac:dyDescent="0.2">
      <c r="A13" s="18" t="s">
        <v>11</v>
      </c>
      <c r="B13" s="20" t="s">
        <v>3</v>
      </c>
      <c r="C13" s="18" t="s">
        <v>12</v>
      </c>
      <c r="D13" s="18" t="s">
        <v>13</v>
      </c>
      <c r="E13" s="18" t="s">
        <v>5</v>
      </c>
      <c r="F13" s="23" t="s">
        <v>6</v>
      </c>
      <c r="G13" s="24"/>
      <c r="H13" s="24"/>
      <c r="I13" s="25"/>
    </row>
    <row r="14" spans="1:9" s="3" customFormat="1" ht="33" customHeight="1" x14ac:dyDescent="0.2">
      <c r="A14" s="19"/>
      <c r="B14" s="21"/>
      <c r="C14" s="19"/>
      <c r="D14" s="19"/>
      <c r="E14" s="19"/>
      <c r="F14" s="22" t="s">
        <v>7</v>
      </c>
      <c r="G14" s="22"/>
      <c r="H14" s="22" t="s">
        <v>8</v>
      </c>
      <c r="I14" s="22"/>
    </row>
    <row r="15" spans="1:9" s="3" customFormat="1" ht="16.5" customHeight="1" x14ac:dyDescent="0.2">
      <c r="A15" s="29"/>
      <c r="B15" s="30"/>
      <c r="C15" s="29"/>
      <c r="D15" s="29"/>
      <c r="E15" s="29"/>
      <c r="F15" s="11" t="s">
        <v>9</v>
      </c>
      <c r="G15" s="11" t="s">
        <v>10</v>
      </c>
      <c r="H15" s="11" t="s">
        <v>9</v>
      </c>
      <c r="I15" s="11" t="s">
        <v>10</v>
      </c>
    </row>
    <row r="16" spans="1:9" s="3" customFormat="1" ht="12.6" x14ac:dyDescent="0.2">
      <c r="A16" s="26">
        <v>1</v>
      </c>
      <c r="B16" s="27" t="s">
        <v>14</v>
      </c>
      <c r="C16" s="26">
        <v>3</v>
      </c>
      <c r="D16" s="26">
        <v>4</v>
      </c>
      <c r="E16" s="26">
        <v>5</v>
      </c>
      <c r="F16" s="28">
        <v>6</v>
      </c>
      <c r="G16" s="28">
        <v>7</v>
      </c>
      <c r="H16" s="28">
        <v>8</v>
      </c>
      <c r="I16" s="28">
        <v>9</v>
      </c>
    </row>
    <row r="17" spans="1:9" ht="18.45" customHeight="1" x14ac:dyDescent="0.2">
      <c r="A17" s="31" t="s">
        <v>22</v>
      </c>
      <c r="B17" s="32"/>
      <c r="C17" s="32"/>
      <c r="D17" s="32"/>
      <c r="E17" s="32"/>
      <c r="F17" s="32"/>
      <c r="G17" s="32"/>
      <c r="H17" s="32"/>
      <c r="I17" s="32"/>
    </row>
    <row r="18" spans="1:9" ht="18.45" customHeight="1" x14ac:dyDescent="0.2">
      <c r="A18" s="31" t="s">
        <v>23</v>
      </c>
      <c r="B18" s="32"/>
      <c r="C18" s="32"/>
      <c r="D18" s="32"/>
      <c r="E18" s="32"/>
      <c r="F18" s="32"/>
      <c r="G18" s="32"/>
      <c r="H18" s="32"/>
      <c r="I18" s="32"/>
    </row>
    <row r="19" spans="1:9" ht="22.8" x14ac:dyDescent="0.2">
      <c r="A19" s="33">
        <v>1</v>
      </c>
      <c r="B19" s="34" t="s">
        <v>24</v>
      </c>
      <c r="C19" s="33" t="s">
        <v>25</v>
      </c>
      <c r="D19" s="35" t="s">
        <v>26</v>
      </c>
      <c r="E19" s="35">
        <v>5.0599999999999999E-2</v>
      </c>
      <c r="F19" s="36">
        <v>1383.1</v>
      </c>
      <c r="G19" s="36">
        <v>69.98</v>
      </c>
      <c r="H19" s="43">
        <f>F19*8.22</f>
        <v>11369.082</v>
      </c>
      <c r="I19" s="43">
        <f>G19*8.22</f>
        <v>575.23560000000009</v>
      </c>
    </row>
    <row r="20" spans="1:9" ht="22.8" x14ac:dyDescent="0.2">
      <c r="A20" s="33">
        <v>2</v>
      </c>
      <c r="B20" s="34" t="s">
        <v>27</v>
      </c>
      <c r="C20" s="33" t="s">
        <v>28</v>
      </c>
      <c r="D20" s="35" t="s">
        <v>26</v>
      </c>
      <c r="E20" s="35">
        <v>8.5290000000000001E-3</v>
      </c>
      <c r="F20" s="36">
        <v>31060</v>
      </c>
      <c r="G20" s="36">
        <v>264.91000000000003</v>
      </c>
      <c r="H20" s="43">
        <f t="shared" ref="H20:H56" si="0">F20*8.22</f>
        <v>255313.2</v>
      </c>
      <c r="I20" s="43">
        <f t="shared" ref="I20:I56" si="1">G20*8.22</f>
        <v>2177.5602000000003</v>
      </c>
    </row>
    <row r="21" spans="1:9" ht="22.8" x14ac:dyDescent="0.2">
      <c r="A21" s="33">
        <v>3</v>
      </c>
      <c r="B21" s="34" t="s">
        <v>29</v>
      </c>
      <c r="C21" s="33" t="s">
        <v>30</v>
      </c>
      <c r="D21" s="35" t="s">
        <v>26</v>
      </c>
      <c r="E21" s="35">
        <v>1.9125E-2</v>
      </c>
      <c r="F21" s="36">
        <v>1500</v>
      </c>
      <c r="G21" s="36">
        <v>28.69</v>
      </c>
      <c r="H21" s="43">
        <f t="shared" si="0"/>
        <v>12330.000000000002</v>
      </c>
      <c r="I21" s="43">
        <f t="shared" si="1"/>
        <v>235.83180000000002</v>
      </c>
    </row>
    <row r="22" spans="1:9" ht="22.8" x14ac:dyDescent="0.2">
      <c r="A22" s="33">
        <v>4</v>
      </c>
      <c r="B22" s="34" t="s">
        <v>31</v>
      </c>
      <c r="C22" s="33" t="s">
        <v>32</v>
      </c>
      <c r="D22" s="35" t="s">
        <v>26</v>
      </c>
      <c r="E22" s="35">
        <v>7.626E-3</v>
      </c>
      <c r="F22" s="36">
        <v>1554.2</v>
      </c>
      <c r="G22" s="36">
        <v>11.86</v>
      </c>
      <c r="H22" s="43">
        <f t="shared" si="0"/>
        <v>12775.524000000001</v>
      </c>
      <c r="I22" s="43">
        <f t="shared" si="1"/>
        <v>97.489199999999997</v>
      </c>
    </row>
    <row r="23" spans="1:9" ht="22.8" x14ac:dyDescent="0.2">
      <c r="A23" s="33">
        <v>5</v>
      </c>
      <c r="B23" s="34" t="s">
        <v>33</v>
      </c>
      <c r="C23" s="33" t="s">
        <v>34</v>
      </c>
      <c r="D23" s="35" t="s">
        <v>26</v>
      </c>
      <c r="E23" s="35">
        <v>9.1079999999999998E-3</v>
      </c>
      <c r="F23" s="36">
        <v>4041.7</v>
      </c>
      <c r="G23" s="36">
        <v>36.81</v>
      </c>
      <c r="H23" s="43">
        <f t="shared" si="0"/>
        <v>33222.773999999998</v>
      </c>
      <c r="I23" s="43">
        <f t="shared" si="1"/>
        <v>302.57820000000004</v>
      </c>
    </row>
    <row r="24" spans="1:9" ht="22.8" x14ac:dyDescent="0.2">
      <c r="A24" s="33">
        <v>6</v>
      </c>
      <c r="B24" s="34" t="s">
        <v>35</v>
      </c>
      <c r="C24" s="33" t="s">
        <v>36</v>
      </c>
      <c r="D24" s="35" t="s">
        <v>37</v>
      </c>
      <c r="E24" s="35">
        <v>50.823689999999999</v>
      </c>
      <c r="F24" s="36">
        <v>2.44</v>
      </c>
      <c r="G24" s="36">
        <v>124</v>
      </c>
      <c r="H24" s="43">
        <f t="shared" si="0"/>
        <v>20.056800000000003</v>
      </c>
      <c r="I24" s="43">
        <f t="shared" si="1"/>
        <v>1019.2800000000001</v>
      </c>
    </row>
    <row r="25" spans="1:9" ht="22.8" x14ac:dyDescent="0.2">
      <c r="A25" s="33">
        <v>7</v>
      </c>
      <c r="B25" s="34" t="s">
        <v>38</v>
      </c>
      <c r="C25" s="33" t="s">
        <v>39</v>
      </c>
      <c r="D25" s="35" t="s">
        <v>37</v>
      </c>
      <c r="E25" s="35">
        <v>24.36664</v>
      </c>
      <c r="F25" s="36">
        <v>3.15</v>
      </c>
      <c r="G25" s="36">
        <v>76.75</v>
      </c>
      <c r="H25" s="43">
        <f t="shared" si="0"/>
        <v>25.893000000000001</v>
      </c>
      <c r="I25" s="43">
        <f t="shared" si="1"/>
        <v>630.8850000000001</v>
      </c>
    </row>
    <row r="26" spans="1:9" ht="22.8" x14ac:dyDescent="0.2">
      <c r="A26" s="33">
        <v>8</v>
      </c>
      <c r="B26" s="34" t="s">
        <v>40</v>
      </c>
      <c r="C26" s="33" t="s">
        <v>41</v>
      </c>
      <c r="D26" s="35" t="s">
        <v>42</v>
      </c>
      <c r="E26" s="35">
        <v>161.066</v>
      </c>
      <c r="F26" s="36">
        <v>30</v>
      </c>
      <c r="G26" s="36">
        <v>4831.9799999999996</v>
      </c>
      <c r="H26" s="43">
        <f t="shared" si="0"/>
        <v>246.60000000000002</v>
      </c>
      <c r="I26" s="43">
        <f t="shared" si="1"/>
        <v>39718.875599999999</v>
      </c>
    </row>
    <row r="27" spans="1:9" ht="22.8" x14ac:dyDescent="0.2">
      <c r="A27" s="33">
        <v>9</v>
      </c>
      <c r="B27" s="34" t="s">
        <v>43</v>
      </c>
      <c r="C27" s="33" t="s">
        <v>44</v>
      </c>
      <c r="D27" s="35" t="s">
        <v>26</v>
      </c>
      <c r="E27" s="35">
        <v>3.6431999999999999E-2</v>
      </c>
      <c r="F27" s="36">
        <v>30030</v>
      </c>
      <c r="G27" s="36">
        <v>1094.05</v>
      </c>
      <c r="H27" s="43">
        <f t="shared" si="0"/>
        <v>246846.6</v>
      </c>
      <c r="I27" s="43">
        <f t="shared" si="1"/>
        <v>8993.0910000000003</v>
      </c>
    </row>
    <row r="28" spans="1:9" ht="22.8" x14ac:dyDescent="0.2">
      <c r="A28" s="33">
        <v>10</v>
      </c>
      <c r="B28" s="34" t="s">
        <v>45</v>
      </c>
      <c r="C28" s="33" t="s">
        <v>46</v>
      </c>
      <c r="D28" s="35" t="s">
        <v>26</v>
      </c>
      <c r="E28" s="35">
        <v>5.4660999999999998E-3</v>
      </c>
      <c r="F28" s="36">
        <v>10315.01</v>
      </c>
      <c r="G28" s="36">
        <v>56.38</v>
      </c>
      <c r="H28" s="43">
        <f t="shared" si="0"/>
        <v>84789.382200000007</v>
      </c>
      <c r="I28" s="43">
        <f t="shared" si="1"/>
        <v>463.44360000000006</v>
      </c>
    </row>
    <row r="29" spans="1:9" ht="22.8" x14ac:dyDescent="0.2">
      <c r="A29" s="33">
        <v>11</v>
      </c>
      <c r="B29" s="34" t="s">
        <v>47</v>
      </c>
      <c r="C29" s="33" t="s">
        <v>48</v>
      </c>
      <c r="D29" s="35" t="s">
        <v>26</v>
      </c>
      <c r="E29" s="35">
        <v>9.5620000000000004E-4</v>
      </c>
      <c r="F29" s="36">
        <v>14830</v>
      </c>
      <c r="G29" s="36">
        <v>14.18</v>
      </c>
      <c r="H29" s="43">
        <f t="shared" si="0"/>
        <v>121902.6</v>
      </c>
      <c r="I29" s="43">
        <f t="shared" si="1"/>
        <v>116.5596</v>
      </c>
    </row>
    <row r="30" spans="1:9" ht="22.8" x14ac:dyDescent="0.2">
      <c r="A30" s="33">
        <v>12</v>
      </c>
      <c r="B30" s="34" t="s">
        <v>49</v>
      </c>
      <c r="C30" s="33" t="s">
        <v>50</v>
      </c>
      <c r="D30" s="35" t="s">
        <v>26</v>
      </c>
      <c r="E30" s="35">
        <v>2.4317999999999999E-2</v>
      </c>
      <c r="F30" s="36">
        <v>11978</v>
      </c>
      <c r="G30" s="36">
        <v>291.29000000000002</v>
      </c>
      <c r="H30" s="43">
        <f t="shared" si="0"/>
        <v>98459.16</v>
      </c>
      <c r="I30" s="43">
        <f t="shared" si="1"/>
        <v>2394.4038000000005</v>
      </c>
    </row>
    <row r="31" spans="1:9" ht="22.8" x14ac:dyDescent="0.2">
      <c r="A31" s="33">
        <v>13</v>
      </c>
      <c r="B31" s="34" t="s">
        <v>51</v>
      </c>
      <c r="C31" s="33" t="s">
        <v>52</v>
      </c>
      <c r="D31" s="35" t="s">
        <v>26</v>
      </c>
      <c r="E31" s="35">
        <v>8.6020000000000003E-3</v>
      </c>
      <c r="F31" s="36">
        <v>3938.2</v>
      </c>
      <c r="G31" s="36">
        <v>33.880000000000003</v>
      </c>
      <c r="H31" s="43">
        <f t="shared" si="0"/>
        <v>32372.004000000001</v>
      </c>
      <c r="I31" s="43">
        <f t="shared" si="1"/>
        <v>278.49360000000001</v>
      </c>
    </row>
    <row r="32" spans="1:9" ht="22.8" x14ac:dyDescent="0.2">
      <c r="A32" s="33">
        <v>14</v>
      </c>
      <c r="B32" s="34" t="s">
        <v>53</v>
      </c>
      <c r="C32" s="33" t="s">
        <v>54</v>
      </c>
      <c r="D32" s="35" t="s">
        <v>55</v>
      </c>
      <c r="E32" s="35">
        <v>0.87583999999999995</v>
      </c>
      <c r="F32" s="36">
        <v>737</v>
      </c>
      <c r="G32" s="36">
        <v>645.5</v>
      </c>
      <c r="H32" s="43">
        <f t="shared" si="0"/>
        <v>6058.14</v>
      </c>
      <c r="I32" s="43">
        <f t="shared" si="1"/>
        <v>5306.01</v>
      </c>
    </row>
    <row r="33" spans="1:9" ht="22.8" x14ac:dyDescent="0.2">
      <c r="A33" s="33">
        <v>15</v>
      </c>
      <c r="B33" s="34" t="s">
        <v>56</v>
      </c>
      <c r="C33" s="33" t="s">
        <v>57</v>
      </c>
      <c r="D33" s="35" t="s">
        <v>58</v>
      </c>
      <c r="E33" s="35">
        <v>1.46</v>
      </c>
      <c r="F33" s="36">
        <v>24.41</v>
      </c>
      <c r="G33" s="36">
        <v>35.64</v>
      </c>
      <c r="H33" s="43">
        <f t="shared" si="0"/>
        <v>200.65020000000001</v>
      </c>
      <c r="I33" s="43">
        <f t="shared" si="1"/>
        <v>292.96080000000001</v>
      </c>
    </row>
    <row r="34" spans="1:9" ht="22.8" x14ac:dyDescent="0.2">
      <c r="A34" s="33">
        <v>16</v>
      </c>
      <c r="B34" s="34" t="s">
        <v>59</v>
      </c>
      <c r="C34" s="33" t="s">
        <v>60</v>
      </c>
      <c r="D34" s="35" t="s">
        <v>58</v>
      </c>
      <c r="E34" s="35">
        <v>13.773999999999999</v>
      </c>
      <c r="F34" s="36">
        <v>7.8</v>
      </c>
      <c r="G34" s="36">
        <v>107.44</v>
      </c>
      <c r="H34" s="43">
        <f t="shared" si="0"/>
        <v>64.116</v>
      </c>
      <c r="I34" s="43">
        <f t="shared" si="1"/>
        <v>883.15680000000009</v>
      </c>
    </row>
    <row r="35" spans="1:9" ht="22.8" x14ac:dyDescent="0.2">
      <c r="A35" s="33">
        <v>17</v>
      </c>
      <c r="B35" s="34" t="s">
        <v>61</v>
      </c>
      <c r="C35" s="33" t="s">
        <v>62</v>
      </c>
      <c r="D35" s="35" t="s">
        <v>42</v>
      </c>
      <c r="E35" s="35">
        <v>3.2000000000000001E-2</v>
      </c>
      <c r="F35" s="36">
        <v>37.43</v>
      </c>
      <c r="G35" s="36">
        <v>1.2</v>
      </c>
      <c r="H35" s="43">
        <f t="shared" si="0"/>
        <v>307.6746</v>
      </c>
      <c r="I35" s="43">
        <f t="shared" si="1"/>
        <v>9.8640000000000008</v>
      </c>
    </row>
    <row r="36" spans="1:9" ht="22.8" x14ac:dyDescent="0.2">
      <c r="A36" s="33">
        <v>18</v>
      </c>
      <c r="B36" s="34" t="s">
        <v>63</v>
      </c>
      <c r="C36" s="33" t="s">
        <v>64</v>
      </c>
      <c r="D36" s="35" t="s">
        <v>65</v>
      </c>
      <c r="E36" s="35">
        <v>6.0899999999999999E-3</v>
      </c>
      <c r="F36" s="36">
        <v>84.75</v>
      </c>
      <c r="G36" s="36">
        <v>0.51</v>
      </c>
      <c r="H36" s="43">
        <f t="shared" si="0"/>
        <v>696.6450000000001</v>
      </c>
      <c r="I36" s="43">
        <f t="shared" si="1"/>
        <v>4.1922000000000006</v>
      </c>
    </row>
    <row r="37" spans="1:9" ht="22.8" x14ac:dyDescent="0.2">
      <c r="A37" s="33">
        <v>19</v>
      </c>
      <c r="B37" s="34" t="s">
        <v>66</v>
      </c>
      <c r="C37" s="33" t="s">
        <v>67</v>
      </c>
      <c r="D37" s="35" t="s">
        <v>37</v>
      </c>
      <c r="E37" s="35">
        <v>6.6600000000000003E-4</v>
      </c>
      <c r="F37" s="36">
        <v>108.4</v>
      </c>
      <c r="G37" s="36">
        <v>7.0000000000000007E-2</v>
      </c>
      <c r="H37" s="43">
        <f t="shared" si="0"/>
        <v>891.04800000000012</v>
      </c>
      <c r="I37" s="43">
        <f t="shared" si="1"/>
        <v>0.57540000000000013</v>
      </c>
    </row>
    <row r="38" spans="1:9" ht="34.200000000000003" x14ac:dyDescent="0.2">
      <c r="A38" s="33">
        <v>20</v>
      </c>
      <c r="B38" s="34" t="s">
        <v>68</v>
      </c>
      <c r="C38" s="33" t="s">
        <v>69</v>
      </c>
      <c r="D38" s="35" t="s">
        <v>26</v>
      </c>
      <c r="E38" s="35">
        <v>4.0480000000000004E-3</v>
      </c>
      <c r="F38" s="36">
        <v>412</v>
      </c>
      <c r="G38" s="36">
        <v>1.67</v>
      </c>
      <c r="H38" s="43">
        <f t="shared" si="0"/>
        <v>3386.6400000000003</v>
      </c>
      <c r="I38" s="43">
        <f t="shared" si="1"/>
        <v>13.727400000000001</v>
      </c>
    </row>
    <row r="39" spans="1:9" ht="22.8" x14ac:dyDescent="0.2">
      <c r="A39" s="33">
        <v>21</v>
      </c>
      <c r="B39" s="34" t="s">
        <v>70</v>
      </c>
      <c r="C39" s="33" t="s">
        <v>71</v>
      </c>
      <c r="D39" s="35" t="s">
        <v>37</v>
      </c>
      <c r="E39" s="35">
        <v>1.23428</v>
      </c>
      <c r="F39" s="36">
        <v>592.76</v>
      </c>
      <c r="G39" s="36">
        <v>731.64</v>
      </c>
      <c r="H39" s="43">
        <f t="shared" si="0"/>
        <v>4872.4872000000005</v>
      </c>
      <c r="I39" s="43">
        <f t="shared" si="1"/>
        <v>6014.0808000000006</v>
      </c>
    </row>
    <row r="40" spans="1:9" ht="22.8" x14ac:dyDescent="0.2">
      <c r="A40" s="33">
        <v>22</v>
      </c>
      <c r="B40" s="34" t="s">
        <v>72</v>
      </c>
      <c r="C40" s="33" t="s">
        <v>73</v>
      </c>
      <c r="D40" s="35" t="s">
        <v>37</v>
      </c>
      <c r="E40" s="35">
        <v>1.7850000000000001E-2</v>
      </c>
      <c r="F40" s="36">
        <v>730</v>
      </c>
      <c r="G40" s="36">
        <v>13.03</v>
      </c>
      <c r="H40" s="43">
        <f t="shared" si="0"/>
        <v>6000.6</v>
      </c>
      <c r="I40" s="43">
        <f t="shared" si="1"/>
        <v>107.1066</v>
      </c>
    </row>
    <row r="41" spans="1:9" ht="22.8" x14ac:dyDescent="0.2">
      <c r="A41" s="33">
        <v>23</v>
      </c>
      <c r="B41" s="34" t="s">
        <v>74</v>
      </c>
      <c r="C41" s="33" t="s">
        <v>75</v>
      </c>
      <c r="D41" s="35" t="s">
        <v>26</v>
      </c>
      <c r="E41" s="35">
        <v>0.10625999999999999</v>
      </c>
      <c r="F41" s="36">
        <v>491.01</v>
      </c>
      <c r="G41" s="36">
        <v>52.17</v>
      </c>
      <c r="H41" s="43">
        <f t="shared" si="0"/>
        <v>4036.1022000000003</v>
      </c>
      <c r="I41" s="43">
        <f t="shared" si="1"/>
        <v>428.83740000000006</v>
      </c>
    </row>
    <row r="42" spans="1:9" ht="22.8" x14ac:dyDescent="0.2">
      <c r="A42" s="33">
        <v>24</v>
      </c>
      <c r="B42" s="34" t="s">
        <v>76</v>
      </c>
      <c r="C42" s="33" t="s">
        <v>77</v>
      </c>
      <c r="D42" s="35" t="s">
        <v>37</v>
      </c>
      <c r="E42" s="35">
        <v>2.2516999999999999E-2</v>
      </c>
      <c r="F42" s="36">
        <v>395</v>
      </c>
      <c r="G42" s="36">
        <v>8.89</v>
      </c>
      <c r="H42" s="43">
        <f t="shared" si="0"/>
        <v>3246.9</v>
      </c>
      <c r="I42" s="43">
        <f t="shared" si="1"/>
        <v>73.075800000000015</v>
      </c>
    </row>
    <row r="43" spans="1:9" ht="22.8" x14ac:dyDescent="0.2">
      <c r="A43" s="33">
        <v>25</v>
      </c>
      <c r="B43" s="34" t="s">
        <v>78</v>
      </c>
      <c r="C43" s="33" t="s">
        <v>79</v>
      </c>
      <c r="D43" s="35" t="s">
        <v>37</v>
      </c>
      <c r="E43" s="35">
        <v>5.5560000000000002E-3</v>
      </c>
      <c r="F43" s="36">
        <v>519.79999999999995</v>
      </c>
      <c r="G43" s="36">
        <v>2.88</v>
      </c>
      <c r="H43" s="43">
        <f t="shared" si="0"/>
        <v>4272.7560000000003</v>
      </c>
      <c r="I43" s="43">
        <f t="shared" si="1"/>
        <v>23.6736</v>
      </c>
    </row>
    <row r="44" spans="1:9" ht="22.8" x14ac:dyDescent="0.2">
      <c r="A44" s="33">
        <v>26</v>
      </c>
      <c r="B44" s="34" t="s">
        <v>80</v>
      </c>
      <c r="C44" s="33" t="s">
        <v>81</v>
      </c>
      <c r="D44" s="35" t="s">
        <v>37</v>
      </c>
      <c r="E44" s="35">
        <v>3.0599999999999999E-2</v>
      </c>
      <c r="F44" s="36">
        <v>497</v>
      </c>
      <c r="G44" s="36">
        <v>15.21</v>
      </c>
      <c r="H44" s="43">
        <f t="shared" si="0"/>
        <v>4085.34</v>
      </c>
      <c r="I44" s="43">
        <f t="shared" si="1"/>
        <v>125.02620000000002</v>
      </c>
    </row>
    <row r="45" spans="1:9" ht="22.8" x14ac:dyDescent="0.2">
      <c r="A45" s="33">
        <v>27</v>
      </c>
      <c r="B45" s="34" t="s">
        <v>82</v>
      </c>
      <c r="C45" s="33" t="s">
        <v>83</v>
      </c>
      <c r="D45" s="35" t="s">
        <v>26</v>
      </c>
      <c r="E45" s="35">
        <v>2.7550000000000002E-2</v>
      </c>
      <c r="F45" s="36">
        <v>5989</v>
      </c>
      <c r="G45" s="36">
        <v>165</v>
      </c>
      <c r="H45" s="43">
        <f t="shared" si="0"/>
        <v>49229.58</v>
      </c>
      <c r="I45" s="43">
        <f t="shared" si="1"/>
        <v>1356.3000000000002</v>
      </c>
    </row>
    <row r="46" spans="1:9" ht="22.8" x14ac:dyDescent="0.2">
      <c r="A46" s="33">
        <v>28</v>
      </c>
      <c r="B46" s="34" t="s">
        <v>84</v>
      </c>
      <c r="C46" s="33" t="s">
        <v>85</v>
      </c>
      <c r="D46" s="35" t="s">
        <v>26</v>
      </c>
      <c r="E46" s="35">
        <v>7.9799999999999992E-3</v>
      </c>
      <c r="F46" s="36">
        <v>4455.2</v>
      </c>
      <c r="G46" s="36">
        <v>35.549999999999997</v>
      </c>
      <c r="H46" s="43">
        <f t="shared" si="0"/>
        <v>36621.743999999999</v>
      </c>
      <c r="I46" s="43">
        <f t="shared" si="1"/>
        <v>292.221</v>
      </c>
    </row>
    <row r="47" spans="1:9" ht="34.200000000000003" x14ac:dyDescent="0.2">
      <c r="A47" s="33">
        <v>29</v>
      </c>
      <c r="B47" s="34" t="s">
        <v>86</v>
      </c>
      <c r="C47" s="33" t="s">
        <v>87</v>
      </c>
      <c r="D47" s="35" t="s">
        <v>37</v>
      </c>
      <c r="E47" s="35">
        <v>3.8113000000000001</v>
      </c>
      <c r="F47" s="36">
        <v>558.33000000000004</v>
      </c>
      <c r="G47" s="36">
        <v>2127.96</v>
      </c>
      <c r="H47" s="43">
        <f t="shared" si="0"/>
        <v>4589.472600000001</v>
      </c>
      <c r="I47" s="43">
        <f t="shared" si="1"/>
        <v>17491.831200000001</v>
      </c>
    </row>
    <row r="48" spans="1:9" ht="22.8" x14ac:dyDescent="0.2">
      <c r="A48" s="33">
        <v>30</v>
      </c>
      <c r="B48" s="34" t="s">
        <v>88</v>
      </c>
      <c r="C48" s="33" t="s">
        <v>89</v>
      </c>
      <c r="D48" s="35" t="s">
        <v>37</v>
      </c>
      <c r="E48" s="35">
        <v>6.7200000000000003E-3</v>
      </c>
      <c r="F48" s="36">
        <v>1250</v>
      </c>
      <c r="G48" s="36">
        <v>8.4</v>
      </c>
      <c r="H48" s="43">
        <f t="shared" si="0"/>
        <v>10275</v>
      </c>
      <c r="I48" s="43">
        <f t="shared" si="1"/>
        <v>69.048000000000002</v>
      </c>
    </row>
    <row r="49" spans="1:9" ht="34.200000000000003" x14ac:dyDescent="0.2">
      <c r="A49" s="33">
        <v>31</v>
      </c>
      <c r="B49" s="34" t="s">
        <v>90</v>
      </c>
      <c r="C49" s="33" t="s">
        <v>91</v>
      </c>
      <c r="D49" s="35" t="s">
        <v>37</v>
      </c>
      <c r="E49" s="35">
        <v>4.0800000000000003E-2</v>
      </c>
      <c r="F49" s="36">
        <v>880.01</v>
      </c>
      <c r="G49" s="36">
        <v>35.9</v>
      </c>
      <c r="H49" s="43">
        <f t="shared" si="0"/>
        <v>7233.6822000000002</v>
      </c>
      <c r="I49" s="43">
        <f t="shared" si="1"/>
        <v>295.09800000000001</v>
      </c>
    </row>
    <row r="50" spans="1:9" ht="34.200000000000003" x14ac:dyDescent="0.2">
      <c r="A50" s="33">
        <v>32</v>
      </c>
      <c r="B50" s="34" t="s">
        <v>92</v>
      </c>
      <c r="C50" s="33" t="s">
        <v>93</v>
      </c>
      <c r="D50" s="35" t="s">
        <v>37</v>
      </c>
      <c r="E50" s="35">
        <v>1.2558</v>
      </c>
      <c r="F50" s="36">
        <v>550</v>
      </c>
      <c r="G50" s="36">
        <v>690.69</v>
      </c>
      <c r="H50" s="43">
        <f t="shared" si="0"/>
        <v>4521</v>
      </c>
      <c r="I50" s="43">
        <f t="shared" si="1"/>
        <v>5677.4718000000012</v>
      </c>
    </row>
    <row r="51" spans="1:9" ht="34.200000000000003" x14ac:dyDescent="0.2">
      <c r="A51" s="33">
        <v>33</v>
      </c>
      <c r="B51" s="34" t="s">
        <v>94</v>
      </c>
      <c r="C51" s="33" t="s">
        <v>95</v>
      </c>
      <c r="D51" s="35" t="s">
        <v>37</v>
      </c>
      <c r="E51" s="35">
        <v>0.14280000000000001</v>
      </c>
      <c r="F51" s="36">
        <v>1100</v>
      </c>
      <c r="G51" s="36">
        <v>157.08000000000001</v>
      </c>
      <c r="H51" s="43">
        <f t="shared" si="0"/>
        <v>9042</v>
      </c>
      <c r="I51" s="43">
        <f t="shared" si="1"/>
        <v>1291.1976000000002</v>
      </c>
    </row>
    <row r="52" spans="1:9" ht="22.8" x14ac:dyDescent="0.2">
      <c r="A52" s="33">
        <v>34</v>
      </c>
      <c r="B52" s="34" t="s">
        <v>96</v>
      </c>
      <c r="C52" s="33" t="s">
        <v>97</v>
      </c>
      <c r="D52" s="35" t="s">
        <v>26</v>
      </c>
      <c r="E52" s="35">
        <v>1.583E-3</v>
      </c>
      <c r="F52" s="36">
        <v>12900</v>
      </c>
      <c r="G52" s="36">
        <v>20.420000000000002</v>
      </c>
      <c r="H52" s="43">
        <f t="shared" si="0"/>
        <v>106038.00000000001</v>
      </c>
      <c r="I52" s="43">
        <f t="shared" si="1"/>
        <v>167.85240000000002</v>
      </c>
    </row>
    <row r="53" spans="1:9" ht="22.8" x14ac:dyDescent="0.2">
      <c r="A53" s="33">
        <v>35</v>
      </c>
      <c r="B53" s="34" t="s">
        <v>98</v>
      </c>
      <c r="C53" s="33" t="s">
        <v>99</v>
      </c>
      <c r="D53" s="35" t="s">
        <v>26</v>
      </c>
      <c r="E53" s="35">
        <v>2.5740000000000002E-4</v>
      </c>
      <c r="F53" s="36">
        <v>14312.87</v>
      </c>
      <c r="G53" s="36">
        <v>3.68</v>
      </c>
      <c r="H53" s="43">
        <f t="shared" si="0"/>
        <v>117651.79140000002</v>
      </c>
      <c r="I53" s="43">
        <f t="shared" si="1"/>
        <v>30.249600000000004</v>
      </c>
    </row>
    <row r="54" spans="1:9" ht="22.8" x14ac:dyDescent="0.2">
      <c r="A54" s="33">
        <v>36</v>
      </c>
      <c r="B54" s="34" t="s">
        <v>100</v>
      </c>
      <c r="C54" s="33" t="s">
        <v>101</v>
      </c>
      <c r="D54" s="35" t="s">
        <v>58</v>
      </c>
      <c r="E54" s="35">
        <v>4.0039999999999999E-2</v>
      </c>
      <c r="F54" s="36">
        <v>6.67</v>
      </c>
      <c r="G54" s="36">
        <v>0.27</v>
      </c>
      <c r="H54" s="43">
        <f t="shared" si="0"/>
        <v>54.827400000000004</v>
      </c>
      <c r="I54" s="43">
        <f t="shared" si="1"/>
        <v>2.2194000000000003</v>
      </c>
    </row>
    <row r="55" spans="1:9" ht="22.8" x14ac:dyDescent="0.2">
      <c r="A55" s="33">
        <v>37</v>
      </c>
      <c r="B55" s="34" t="s">
        <v>102</v>
      </c>
      <c r="C55" s="33" t="s">
        <v>103</v>
      </c>
      <c r="D55" s="35" t="s">
        <v>37</v>
      </c>
      <c r="E55" s="35">
        <v>10.8</v>
      </c>
      <c r="F55" s="36">
        <v>135.6</v>
      </c>
      <c r="G55" s="36">
        <v>1464.48</v>
      </c>
      <c r="H55" s="43">
        <f t="shared" si="0"/>
        <v>1114.6320000000001</v>
      </c>
      <c r="I55" s="43">
        <f t="shared" si="1"/>
        <v>12038.025600000001</v>
      </c>
    </row>
    <row r="56" spans="1:9" ht="57" x14ac:dyDescent="0.2">
      <c r="A56" s="33">
        <v>38</v>
      </c>
      <c r="B56" s="34" t="s">
        <v>104</v>
      </c>
      <c r="C56" s="33" t="s">
        <v>105</v>
      </c>
      <c r="D56" s="35" t="s">
        <v>106</v>
      </c>
      <c r="E56" s="35">
        <v>1.1952</v>
      </c>
      <c r="F56" s="36">
        <v>112</v>
      </c>
      <c r="G56" s="36">
        <v>133.86000000000001</v>
      </c>
      <c r="H56" s="43">
        <f t="shared" si="0"/>
        <v>920.6400000000001</v>
      </c>
      <c r="I56" s="43">
        <f t="shared" si="1"/>
        <v>1100.3292000000001</v>
      </c>
    </row>
    <row r="57" spans="1:9" ht="45.6" x14ac:dyDescent="0.2">
      <c r="A57" s="33">
        <v>39</v>
      </c>
      <c r="B57" s="34" t="s">
        <v>107</v>
      </c>
      <c r="C57" s="33" t="s">
        <v>108</v>
      </c>
      <c r="D57" s="35" t="s">
        <v>26</v>
      </c>
      <c r="E57" s="35">
        <v>123.548</v>
      </c>
      <c r="F57" s="36">
        <v>788.84</v>
      </c>
      <c r="G57" s="36">
        <v>82272.070000000007</v>
      </c>
      <c r="H57" s="36">
        <v>7575</v>
      </c>
      <c r="I57" s="36">
        <f>E57*H57</f>
        <v>935876.1</v>
      </c>
    </row>
    <row r="58" spans="1:9" ht="45.6" x14ac:dyDescent="0.2">
      <c r="A58" s="33">
        <v>40</v>
      </c>
      <c r="B58" s="34" t="s">
        <v>107</v>
      </c>
      <c r="C58" s="33" t="s">
        <v>109</v>
      </c>
      <c r="D58" s="35" t="s">
        <v>26</v>
      </c>
      <c r="E58" s="35">
        <v>30.067</v>
      </c>
      <c r="F58" s="36">
        <v>708.19</v>
      </c>
      <c r="G58" s="36">
        <v>21293.15</v>
      </c>
      <c r="H58" s="36">
        <v>6808.33</v>
      </c>
      <c r="I58" s="36">
        <v>204706.06</v>
      </c>
    </row>
    <row r="59" spans="1:9" ht="45.6" x14ac:dyDescent="0.2">
      <c r="A59" s="33">
        <v>41</v>
      </c>
      <c r="B59" s="34" t="s">
        <v>107</v>
      </c>
      <c r="C59" s="33" t="s">
        <v>110</v>
      </c>
      <c r="D59" s="35" t="s">
        <v>26</v>
      </c>
      <c r="E59" s="35">
        <v>13.97</v>
      </c>
      <c r="F59" s="36">
        <v>778.64</v>
      </c>
      <c r="G59" s="36">
        <v>10877.6</v>
      </c>
      <c r="H59" s="36">
        <v>7791.67</v>
      </c>
      <c r="I59" s="36">
        <v>108849.63</v>
      </c>
    </row>
    <row r="60" spans="1:9" ht="45.6" x14ac:dyDescent="0.2">
      <c r="A60" s="33">
        <v>42</v>
      </c>
      <c r="B60" s="34" t="s">
        <v>111</v>
      </c>
      <c r="C60" s="33" t="s">
        <v>112</v>
      </c>
      <c r="D60" s="35" t="s">
        <v>106</v>
      </c>
      <c r="E60" s="35">
        <v>17</v>
      </c>
      <c r="F60" s="36"/>
      <c r="G60" s="36"/>
      <c r="H60" s="36">
        <v>462.16</v>
      </c>
      <c r="I60" s="36">
        <v>7856.72</v>
      </c>
    </row>
    <row r="61" spans="1:9" ht="45.6" x14ac:dyDescent="0.2">
      <c r="A61" s="33">
        <v>43</v>
      </c>
      <c r="B61" s="34" t="s">
        <v>111</v>
      </c>
      <c r="C61" s="33" t="s">
        <v>113</v>
      </c>
      <c r="D61" s="35" t="s">
        <v>106</v>
      </c>
      <c r="E61" s="35">
        <v>88</v>
      </c>
      <c r="F61" s="36"/>
      <c r="G61" s="36"/>
      <c r="H61" s="36">
        <v>801.16</v>
      </c>
      <c r="I61" s="36">
        <v>70502.080000000002</v>
      </c>
    </row>
    <row r="62" spans="1:9" ht="45.6" x14ac:dyDescent="0.2">
      <c r="A62" s="33">
        <v>44</v>
      </c>
      <c r="B62" s="34" t="s">
        <v>111</v>
      </c>
      <c r="C62" s="33" t="s">
        <v>114</v>
      </c>
      <c r="D62" s="35" t="s">
        <v>106</v>
      </c>
      <c r="E62" s="35">
        <v>50</v>
      </c>
      <c r="F62" s="36"/>
      <c r="G62" s="36"/>
      <c r="H62" s="36">
        <v>1749.2</v>
      </c>
      <c r="I62" s="36">
        <v>87460</v>
      </c>
    </row>
    <row r="63" spans="1:9" ht="45.6" x14ac:dyDescent="0.2">
      <c r="A63" s="33">
        <v>45</v>
      </c>
      <c r="B63" s="34" t="s">
        <v>115</v>
      </c>
      <c r="C63" s="33" t="s">
        <v>116</v>
      </c>
      <c r="D63" s="35" t="s">
        <v>55</v>
      </c>
      <c r="E63" s="35">
        <v>3</v>
      </c>
      <c r="F63" s="36">
        <v>15666.67</v>
      </c>
      <c r="G63" s="36">
        <v>47000.01</v>
      </c>
      <c r="H63" s="36">
        <v>109.14</v>
      </c>
      <c r="I63" s="36">
        <v>327.42</v>
      </c>
    </row>
    <row r="64" spans="1:9" ht="45.6" x14ac:dyDescent="0.2">
      <c r="A64" s="33">
        <v>46</v>
      </c>
      <c r="B64" s="34" t="s">
        <v>115</v>
      </c>
      <c r="C64" s="33" t="s">
        <v>117</v>
      </c>
      <c r="D64" s="35" t="s">
        <v>55</v>
      </c>
      <c r="E64" s="35">
        <v>14</v>
      </c>
      <c r="F64" s="36">
        <v>15666.67</v>
      </c>
      <c r="G64" s="36">
        <v>219333.38</v>
      </c>
      <c r="H64" s="36">
        <v>199.92</v>
      </c>
      <c r="I64" s="36">
        <v>2798.88</v>
      </c>
    </row>
    <row r="65" spans="1:9" ht="45.6" x14ac:dyDescent="0.2">
      <c r="A65" s="33">
        <v>47</v>
      </c>
      <c r="B65" s="34" t="s">
        <v>115</v>
      </c>
      <c r="C65" s="33" t="s">
        <v>118</v>
      </c>
      <c r="D65" s="35" t="s">
        <v>55</v>
      </c>
      <c r="E65" s="35">
        <v>8</v>
      </c>
      <c r="F65" s="36">
        <v>15666.67</v>
      </c>
      <c r="G65" s="36">
        <v>125333.36</v>
      </c>
      <c r="H65" s="36">
        <v>309.06</v>
      </c>
      <c r="I65" s="36">
        <v>2472.48</v>
      </c>
    </row>
    <row r="66" spans="1:9" ht="45.6" x14ac:dyDescent="0.2">
      <c r="A66" s="33">
        <v>48</v>
      </c>
      <c r="B66" s="34" t="s">
        <v>119</v>
      </c>
      <c r="C66" s="33" t="s">
        <v>120</v>
      </c>
      <c r="D66" s="35" t="s">
        <v>55</v>
      </c>
      <c r="E66" s="35">
        <v>6</v>
      </c>
      <c r="F66" s="36">
        <v>15666.67</v>
      </c>
      <c r="G66" s="36">
        <v>94000.02</v>
      </c>
      <c r="H66" s="36">
        <v>32.64</v>
      </c>
      <c r="I66" s="36">
        <v>195.84</v>
      </c>
    </row>
    <row r="67" spans="1:9" ht="45.6" x14ac:dyDescent="0.2">
      <c r="A67" s="33">
        <v>49</v>
      </c>
      <c r="B67" s="34" t="s">
        <v>119</v>
      </c>
      <c r="C67" s="33" t="s">
        <v>121</v>
      </c>
      <c r="D67" s="35" t="s">
        <v>55</v>
      </c>
      <c r="E67" s="35">
        <v>28</v>
      </c>
      <c r="F67" s="36">
        <v>15666.67</v>
      </c>
      <c r="G67" s="36">
        <v>438666.76</v>
      </c>
      <c r="H67" s="36">
        <v>60.18</v>
      </c>
      <c r="I67" s="36">
        <v>1685.04</v>
      </c>
    </row>
    <row r="68" spans="1:9" ht="45.6" x14ac:dyDescent="0.2">
      <c r="A68" s="33">
        <v>50</v>
      </c>
      <c r="B68" s="34" t="s">
        <v>119</v>
      </c>
      <c r="C68" s="33" t="s">
        <v>122</v>
      </c>
      <c r="D68" s="35" t="s">
        <v>55</v>
      </c>
      <c r="E68" s="35">
        <v>16</v>
      </c>
      <c r="F68" s="36">
        <v>15666.67</v>
      </c>
      <c r="G68" s="36">
        <v>250666.72</v>
      </c>
      <c r="H68" s="36">
        <v>99.96</v>
      </c>
      <c r="I68" s="36">
        <v>1599.36</v>
      </c>
    </row>
    <row r="69" spans="1:9" ht="34.200000000000003" x14ac:dyDescent="0.2">
      <c r="A69" s="33">
        <v>51</v>
      </c>
      <c r="B69" s="34" t="s">
        <v>123</v>
      </c>
      <c r="C69" s="33" t="s">
        <v>124</v>
      </c>
      <c r="D69" s="35" t="s">
        <v>26</v>
      </c>
      <c r="E69" s="35">
        <v>0.69423800000000002</v>
      </c>
      <c r="F69" s="36">
        <v>1487.6</v>
      </c>
      <c r="G69" s="36">
        <v>1032.75</v>
      </c>
      <c r="H69" s="43">
        <f>F69*8.22</f>
        <v>12228.072</v>
      </c>
      <c r="I69" s="43">
        <f>G69*8.22</f>
        <v>8489.2049999999999</v>
      </c>
    </row>
    <row r="70" spans="1:9" ht="34.200000000000003" x14ac:dyDescent="0.2">
      <c r="A70" s="33">
        <v>52</v>
      </c>
      <c r="B70" s="34" t="s">
        <v>125</v>
      </c>
      <c r="C70" s="33" t="s">
        <v>126</v>
      </c>
      <c r="D70" s="35" t="s">
        <v>58</v>
      </c>
      <c r="E70" s="35">
        <v>20.399999999999999</v>
      </c>
      <c r="F70" s="36">
        <v>8.67</v>
      </c>
      <c r="G70" s="36">
        <v>176.87</v>
      </c>
      <c r="H70" s="43">
        <f t="shared" ref="H70:H96" si="2">F70*8.22</f>
        <v>71.267400000000009</v>
      </c>
      <c r="I70" s="43">
        <f t="shared" ref="I70:I96" si="3">G70*8.22</f>
        <v>1453.8714000000002</v>
      </c>
    </row>
    <row r="71" spans="1:9" ht="34.200000000000003" x14ac:dyDescent="0.2">
      <c r="A71" s="33">
        <v>53</v>
      </c>
      <c r="B71" s="34" t="s">
        <v>127</v>
      </c>
      <c r="C71" s="33" t="s">
        <v>128</v>
      </c>
      <c r="D71" s="35" t="s">
        <v>37</v>
      </c>
      <c r="E71" s="35">
        <v>2.2650000000000001</v>
      </c>
      <c r="F71" s="36">
        <v>130</v>
      </c>
      <c r="G71" s="36">
        <v>294.45</v>
      </c>
      <c r="H71" s="43">
        <f t="shared" si="2"/>
        <v>1068.6000000000001</v>
      </c>
      <c r="I71" s="43">
        <f t="shared" si="3"/>
        <v>2420.3789999999999</v>
      </c>
    </row>
    <row r="72" spans="1:9" ht="34.200000000000003" x14ac:dyDescent="0.2">
      <c r="A72" s="33">
        <v>54</v>
      </c>
      <c r="B72" s="34" t="s">
        <v>129</v>
      </c>
      <c r="C72" s="33" t="s">
        <v>130</v>
      </c>
      <c r="D72" s="35" t="s">
        <v>37</v>
      </c>
      <c r="E72" s="35">
        <v>0.41399999999999998</v>
      </c>
      <c r="F72" s="36">
        <v>91.5</v>
      </c>
      <c r="G72" s="36">
        <v>37.880000000000003</v>
      </c>
      <c r="H72" s="43">
        <f t="shared" si="2"/>
        <v>752.13000000000011</v>
      </c>
      <c r="I72" s="43">
        <f t="shared" si="3"/>
        <v>311.37360000000007</v>
      </c>
    </row>
    <row r="73" spans="1:9" ht="34.200000000000003" x14ac:dyDescent="0.2">
      <c r="A73" s="33">
        <v>55</v>
      </c>
      <c r="B73" s="34" t="s">
        <v>131</v>
      </c>
      <c r="C73" s="33" t="s">
        <v>132</v>
      </c>
      <c r="D73" s="35" t="s">
        <v>37</v>
      </c>
      <c r="E73" s="35">
        <v>2.61</v>
      </c>
      <c r="F73" s="36">
        <v>114.13</v>
      </c>
      <c r="G73" s="36">
        <v>297.88</v>
      </c>
      <c r="H73" s="43">
        <f t="shared" si="2"/>
        <v>938.14859999999999</v>
      </c>
      <c r="I73" s="43">
        <f t="shared" si="3"/>
        <v>2448.5736000000002</v>
      </c>
    </row>
    <row r="74" spans="1:9" ht="34.200000000000003" x14ac:dyDescent="0.2">
      <c r="A74" s="33">
        <v>56</v>
      </c>
      <c r="B74" s="34" t="s">
        <v>133</v>
      </c>
      <c r="C74" s="33" t="s">
        <v>134</v>
      </c>
      <c r="D74" s="35" t="s">
        <v>37</v>
      </c>
      <c r="E74" s="35">
        <v>49.467599999999997</v>
      </c>
      <c r="F74" s="36">
        <v>155.94</v>
      </c>
      <c r="G74" s="36">
        <v>7713.97</v>
      </c>
      <c r="H74" s="43">
        <f t="shared" si="2"/>
        <v>1281.8268</v>
      </c>
      <c r="I74" s="43">
        <f t="shared" si="3"/>
        <v>63408.83340000001</v>
      </c>
    </row>
    <row r="75" spans="1:9" ht="34.200000000000003" x14ac:dyDescent="0.2">
      <c r="A75" s="33">
        <v>57</v>
      </c>
      <c r="B75" s="34" t="s">
        <v>135</v>
      </c>
      <c r="C75" s="33" t="s">
        <v>136</v>
      </c>
      <c r="D75" s="35" t="s">
        <v>37</v>
      </c>
      <c r="E75" s="35">
        <v>346.51400000000001</v>
      </c>
      <c r="F75" s="36">
        <v>44.82</v>
      </c>
      <c r="G75" s="36">
        <v>15530.76</v>
      </c>
      <c r="H75" s="43">
        <f t="shared" si="2"/>
        <v>368.42040000000003</v>
      </c>
      <c r="I75" s="43">
        <f t="shared" si="3"/>
        <v>127662.84720000002</v>
      </c>
    </row>
    <row r="76" spans="1:9" ht="34.200000000000003" x14ac:dyDescent="0.2">
      <c r="A76" s="33">
        <v>58</v>
      </c>
      <c r="B76" s="34" t="s">
        <v>137</v>
      </c>
      <c r="C76" s="33" t="s">
        <v>138</v>
      </c>
      <c r="D76" s="35" t="s">
        <v>37</v>
      </c>
      <c r="E76" s="35">
        <v>1.5</v>
      </c>
      <c r="F76" s="36">
        <v>560</v>
      </c>
      <c r="G76" s="36">
        <v>840</v>
      </c>
      <c r="H76" s="43">
        <f t="shared" si="2"/>
        <v>4603.2000000000007</v>
      </c>
      <c r="I76" s="43">
        <f t="shared" si="3"/>
        <v>6904.8</v>
      </c>
    </row>
    <row r="77" spans="1:9" ht="34.200000000000003" x14ac:dyDescent="0.2">
      <c r="A77" s="33">
        <v>59</v>
      </c>
      <c r="B77" s="34" t="s">
        <v>139</v>
      </c>
      <c r="C77" s="33" t="s">
        <v>140</v>
      </c>
      <c r="D77" s="35" t="s">
        <v>37</v>
      </c>
      <c r="E77" s="35">
        <v>2.0099999999999998</v>
      </c>
      <c r="F77" s="36">
        <v>592.76</v>
      </c>
      <c r="G77" s="36">
        <v>1191.45</v>
      </c>
      <c r="H77" s="43">
        <f t="shared" si="2"/>
        <v>4872.4872000000005</v>
      </c>
      <c r="I77" s="43">
        <f t="shared" si="3"/>
        <v>9793.719000000001</v>
      </c>
    </row>
    <row r="78" spans="1:9" ht="34.200000000000003" x14ac:dyDescent="0.2">
      <c r="A78" s="33">
        <v>60</v>
      </c>
      <c r="B78" s="34" t="s">
        <v>141</v>
      </c>
      <c r="C78" s="33" t="s">
        <v>142</v>
      </c>
      <c r="D78" s="35" t="s">
        <v>37</v>
      </c>
      <c r="E78" s="35">
        <v>3.6539999999999999</v>
      </c>
      <c r="F78" s="36">
        <v>560</v>
      </c>
      <c r="G78" s="36">
        <v>2046.24</v>
      </c>
      <c r="H78" s="43">
        <f t="shared" si="2"/>
        <v>4603.2000000000007</v>
      </c>
      <c r="I78" s="43">
        <f t="shared" si="3"/>
        <v>16820.092800000002</v>
      </c>
    </row>
    <row r="79" spans="1:9" ht="34.200000000000003" x14ac:dyDescent="0.2">
      <c r="A79" s="33">
        <v>61</v>
      </c>
      <c r="B79" s="34" t="s">
        <v>143</v>
      </c>
      <c r="C79" s="33" t="s">
        <v>144</v>
      </c>
      <c r="D79" s="35" t="s">
        <v>37</v>
      </c>
      <c r="E79" s="35">
        <v>0.36431999999999998</v>
      </c>
      <c r="F79" s="36">
        <v>519.79999999999995</v>
      </c>
      <c r="G79" s="36">
        <v>189.37</v>
      </c>
      <c r="H79" s="43">
        <f t="shared" si="2"/>
        <v>4272.7560000000003</v>
      </c>
      <c r="I79" s="43">
        <f t="shared" si="3"/>
        <v>1556.6214000000002</v>
      </c>
    </row>
    <row r="80" spans="1:9" ht="34.200000000000003" x14ac:dyDescent="0.2">
      <c r="A80" s="33">
        <v>62</v>
      </c>
      <c r="B80" s="34" t="s">
        <v>145</v>
      </c>
      <c r="C80" s="33" t="s">
        <v>146</v>
      </c>
      <c r="D80" s="35" t="s">
        <v>55</v>
      </c>
      <c r="E80" s="35">
        <v>10</v>
      </c>
      <c r="F80" s="36">
        <v>31.43</v>
      </c>
      <c r="G80" s="36">
        <v>314.3</v>
      </c>
      <c r="H80" s="43">
        <f t="shared" si="2"/>
        <v>258.3546</v>
      </c>
      <c r="I80" s="43">
        <f t="shared" si="3"/>
        <v>2583.5460000000003</v>
      </c>
    </row>
    <row r="81" spans="1:9" ht="34.200000000000003" x14ac:dyDescent="0.2">
      <c r="A81" s="33">
        <v>63</v>
      </c>
      <c r="B81" s="34" t="s">
        <v>147</v>
      </c>
      <c r="C81" s="33" t="s">
        <v>148</v>
      </c>
      <c r="D81" s="35" t="s">
        <v>55</v>
      </c>
      <c r="E81" s="35">
        <v>5</v>
      </c>
      <c r="F81" s="36">
        <v>78.56</v>
      </c>
      <c r="G81" s="36">
        <v>392.8</v>
      </c>
      <c r="H81" s="43">
        <f t="shared" si="2"/>
        <v>645.7632000000001</v>
      </c>
      <c r="I81" s="43">
        <f t="shared" si="3"/>
        <v>3228.8160000000003</v>
      </c>
    </row>
    <row r="82" spans="1:9" ht="34.200000000000003" x14ac:dyDescent="0.2">
      <c r="A82" s="33">
        <v>64</v>
      </c>
      <c r="B82" s="34" t="s">
        <v>149</v>
      </c>
      <c r="C82" s="33" t="s">
        <v>150</v>
      </c>
      <c r="D82" s="35" t="s">
        <v>55</v>
      </c>
      <c r="E82" s="35">
        <v>5</v>
      </c>
      <c r="F82" s="36">
        <v>362.1</v>
      </c>
      <c r="G82" s="36">
        <v>1810.5</v>
      </c>
      <c r="H82" s="43">
        <f t="shared" si="2"/>
        <v>2976.4620000000004</v>
      </c>
      <c r="I82" s="43">
        <f t="shared" si="3"/>
        <v>14882.310000000001</v>
      </c>
    </row>
    <row r="83" spans="1:9" ht="34.200000000000003" x14ac:dyDescent="0.2">
      <c r="A83" s="33">
        <v>65</v>
      </c>
      <c r="B83" s="34" t="s">
        <v>151</v>
      </c>
      <c r="C83" s="33" t="s">
        <v>152</v>
      </c>
      <c r="D83" s="35" t="s">
        <v>55</v>
      </c>
      <c r="E83" s="35">
        <v>5</v>
      </c>
      <c r="F83" s="36">
        <v>215.48</v>
      </c>
      <c r="G83" s="36">
        <v>1077.4000000000001</v>
      </c>
      <c r="H83" s="43">
        <f t="shared" si="2"/>
        <v>1771.2456</v>
      </c>
      <c r="I83" s="43">
        <f t="shared" si="3"/>
        <v>8856.228000000001</v>
      </c>
    </row>
    <row r="84" spans="1:9" ht="34.200000000000003" x14ac:dyDescent="0.2">
      <c r="A84" s="33">
        <v>66</v>
      </c>
      <c r="B84" s="34" t="s">
        <v>153</v>
      </c>
      <c r="C84" s="33" t="s">
        <v>154</v>
      </c>
      <c r="D84" s="35" t="s">
        <v>55</v>
      </c>
      <c r="E84" s="35">
        <v>5</v>
      </c>
      <c r="F84" s="36">
        <v>175.57</v>
      </c>
      <c r="G84" s="36">
        <v>877.85</v>
      </c>
      <c r="H84" s="43">
        <f t="shared" si="2"/>
        <v>1443.1854000000001</v>
      </c>
      <c r="I84" s="43">
        <f t="shared" si="3"/>
        <v>7215.9270000000006</v>
      </c>
    </row>
    <row r="85" spans="1:9" ht="34.200000000000003" x14ac:dyDescent="0.2">
      <c r="A85" s="33">
        <v>67</v>
      </c>
      <c r="B85" s="34" t="s">
        <v>155</v>
      </c>
      <c r="C85" s="33" t="s">
        <v>156</v>
      </c>
      <c r="D85" s="35" t="s">
        <v>55</v>
      </c>
      <c r="E85" s="35">
        <v>5</v>
      </c>
      <c r="F85" s="36">
        <v>1235.8399999999999</v>
      </c>
      <c r="G85" s="36">
        <v>6179.2</v>
      </c>
      <c r="H85" s="43">
        <f t="shared" si="2"/>
        <v>10158.604800000001</v>
      </c>
      <c r="I85" s="43">
        <f t="shared" si="3"/>
        <v>50793.024000000005</v>
      </c>
    </row>
    <row r="86" spans="1:9" ht="34.200000000000003" x14ac:dyDescent="0.2">
      <c r="A86" s="33">
        <v>68</v>
      </c>
      <c r="B86" s="34" t="s">
        <v>157</v>
      </c>
      <c r="C86" s="33" t="s">
        <v>158</v>
      </c>
      <c r="D86" s="35" t="s">
        <v>55</v>
      </c>
      <c r="E86" s="35">
        <v>22</v>
      </c>
      <c r="F86" s="36">
        <v>22.36</v>
      </c>
      <c r="G86" s="36">
        <v>491.92</v>
      </c>
      <c r="H86" s="43">
        <f t="shared" si="2"/>
        <v>183.79920000000001</v>
      </c>
      <c r="I86" s="43">
        <f t="shared" si="3"/>
        <v>4043.5824000000002</v>
      </c>
    </row>
    <row r="87" spans="1:9" ht="34.200000000000003" x14ac:dyDescent="0.2">
      <c r="A87" s="33">
        <v>69</v>
      </c>
      <c r="B87" s="34" t="s">
        <v>159</v>
      </c>
      <c r="C87" s="33" t="s">
        <v>160</v>
      </c>
      <c r="D87" s="35" t="s">
        <v>55</v>
      </c>
      <c r="E87" s="35">
        <v>2</v>
      </c>
      <c r="F87" s="36">
        <v>63.12</v>
      </c>
      <c r="G87" s="36">
        <v>126.24</v>
      </c>
      <c r="H87" s="43">
        <f t="shared" si="2"/>
        <v>518.84640000000002</v>
      </c>
      <c r="I87" s="43">
        <f t="shared" si="3"/>
        <v>1037.6928</v>
      </c>
    </row>
    <row r="88" spans="1:9" ht="34.200000000000003" x14ac:dyDescent="0.2">
      <c r="A88" s="33">
        <v>70</v>
      </c>
      <c r="B88" s="34" t="s">
        <v>161</v>
      </c>
      <c r="C88" s="33" t="s">
        <v>162</v>
      </c>
      <c r="D88" s="35" t="s">
        <v>26</v>
      </c>
      <c r="E88" s="35">
        <v>4.8500000000000001E-2</v>
      </c>
      <c r="F88" s="36">
        <v>7571</v>
      </c>
      <c r="G88" s="36">
        <v>367.19</v>
      </c>
      <c r="H88" s="43">
        <f t="shared" si="2"/>
        <v>62233.62</v>
      </c>
      <c r="I88" s="43">
        <f t="shared" si="3"/>
        <v>3018.3018000000002</v>
      </c>
    </row>
    <row r="89" spans="1:9" ht="34.200000000000003" x14ac:dyDescent="0.2">
      <c r="A89" s="33">
        <v>71</v>
      </c>
      <c r="B89" s="34" t="s">
        <v>163</v>
      </c>
      <c r="C89" s="33" t="s">
        <v>164</v>
      </c>
      <c r="D89" s="35" t="s">
        <v>55</v>
      </c>
      <c r="E89" s="35">
        <v>5</v>
      </c>
      <c r="F89" s="36">
        <v>569.52</v>
      </c>
      <c r="G89" s="36">
        <v>2847.6</v>
      </c>
      <c r="H89" s="43">
        <f t="shared" si="2"/>
        <v>4681.4544000000005</v>
      </c>
      <c r="I89" s="43">
        <f t="shared" si="3"/>
        <v>23407.272000000001</v>
      </c>
    </row>
    <row r="90" spans="1:9" ht="34.200000000000003" x14ac:dyDescent="0.2">
      <c r="A90" s="33">
        <v>72</v>
      </c>
      <c r="B90" s="34" t="s">
        <v>165</v>
      </c>
      <c r="C90" s="33" t="s">
        <v>166</v>
      </c>
      <c r="D90" s="35" t="s">
        <v>58</v>
      </c>
      <c r="E90" s="35">
        <v>1.44</v>
      </c>
      <c r="F90" s="36">
        <v>146.25</v>
      </c>
      <c r="G90" s="36">
        <v>210.6</v>
      </c>
      <c r="H90" s="43">
        <f t="shared" si="2"/>
        <v>1202.1750000000002</v>
      </c>
      <c r="I90" s="43">
        <f t="shared" si="3"/>
        <v>1731.1320000000001</v>
      </c>
    </row>
    <row r="91" spans="1:9" ht="45.6" x14ac:dyDescent="0.2">
      <c r="A91" s="33">
        <v>73</v>
      </c>
      <c r="B91" s="34" t="s">
        <v>167</v>
      </c>
      <c r="C91" s="33" t="s">
        <v>168</v>
      </c>
      <c r="D91" s="35" t="s">
        <v>106</v>
      </c>
      <c r="E91" s="35">
        <v>19</v>
      </c>
      <c r="F91" s="36">
        <v>542.29999999999995</v>
      </c>
      <c r="G91" s="36">
        <v>10303.700000000001</v>
      </c>
      <c r="H91" s="43">
        <f t="shared" si="2"/>
        <v>4457.7060000000001</v>
      </c>
      <c r="I91" s="43">
        <f t="shared" si="3"/>
        <v>84696.414000000019</v>
      </c>
    </row>
    <row r="92" spans="1:9" ht="57" x14ac:dyDescent="0.2">
      <c r="A92" s="33">
        <v>74</v>
      </c>
      <c r="B92" s="34" t="s">
        <v>169</v>
      </c>
      <c r="C92" s="33" t="s">
        <v>170</v>
      </c>
      <c r="D92" s="35" t="s">
        <v>106</v>
      </c>
      <c r="E92" s="35">
        <v>12</v>
      </c>
      <c r="F92" s="36">
        <v>284.39999999999998</v>
      </c>
      <c r="G92" s="36">
        <v>3412.8</v>
      </c>
      <c r="H92" s="43">
        <f t="shared" si="2"/>
        <v>2337.768</v>
      </c>
      <c r="I92" s="43">
        <f t="shared" si="3"/>
        <v>28053.216000000004</v>
      </c>
    </row>
    <row r="93" spans="1:9" ht="57" x14ac:dyDescent="0.2">
      <c r="A93" s="33">
        <v>75</v>
      </c>
      <c r="B93" s="34" t="s">
        <v>171</v>
      </c>
      <c r="C93" s="33" t="s">
        <v>172</v>
      </c>
      <c r="D93" s="35" t="s">
        <v>106</v>
      </c>
      <c r="E93" s="35">
        <v>12</v>
      </c>
      <c r="F93" s="36">
        <v>382.44</v>
      </c>
      <c r="G93" s="36">
        <v>4589.28</v>
      </c>
      <c r="H93" s="43">
        <f t="shared" si="2"/>
        <v>3143.6568000000002</v>
      </c>
      <c r="I93" s="43">
        <f t="shared" si="3"/>
        <v>37723.881600000001</v>
      </c>
    </row>
    <row r="94" spans="1:9" ht="34.200000000000003" x14ac:dyDescent="0.2">
      <c r="A94" s="33">
        <v>76</v>
      </c>
      <c r="B94" s="34" t="s">
        <v>173</v>
      </c>
      <c r="C94" s="33" t="s">
        <v>174</v>
      </c>
      <c r="D94" s="35" t="s">
        <v>55</v>
      </c>
      <c r="E94" s="35">
        <v>1</v>
      </c>
      <c r="F94" s="36">
        <v>94.45</v>
      </c>
      <c r="G94" s="36">
        <v>94.45</v>
      </c>
      <c r="H94" s="43">
        <f t="shared" si="2"/>
        <v>776.37900000000013</v>
      </c>
      <c r="I94" s="43">
        <f t="shared" si="3"/>
        <v>776.37900000000013</v>
      </c>
    </row>
    <row r="95" spans="1:9" ht="34.200000000000003" x14ac:dyDescent="0.2">
      <c r="A95" s="33">
        <v>77</v>
      </c>
      <c r="B95" s="34" t="s">
        <v>175</v>
      </c>
      <c r="C95" s="33" t="s">
        <v>176</v>
      </c>
      <c r="D95" s="35" t="s">
        <v>55</v>
      </c>
      <c r="E95" s="35">
        <v>6</v>
      </c>
      <c r="F95" s="36">
        <v>134.22999999999999</v>
      </c>
      <c r="G95" s="36">
        <v>805.38</v>
      </c>
      <c r="H95" s="43">
        <f t="shared" si="2"/>
        <v>1103.3706</v>
      </c>
      <c r="I95" s="43">
        <f t="shared" si="3"/>
        <v>6620.2236000000003</v>
      </c>
    </row>
    <row r="96" spans="1:9" ht="34.200000000000003" x14ac:dyDescent="0.2">
      <c r="A96" s="33">
        <v>78</v>
      </c>
      <c r="B96" s="38" t="s">
        <v>177</v>
      </c>
      <c r="C96" s="37" t="s">
        <v>178</v>
      </c>
      <c r="D96" s="39" t="s">
        <v>55</v>
      </c>
      <c r="E96" s="39">
        <v>4</v>
      </c>
      <c r="F96" s="40">
        <v>204.08</v>
      </c>
      <c r="G96" s="40">
        <v>816.32</v>
      </c>
      <c r="H96" s="43">
        <f t="shared" si="2"/>
        <v>1677.5376000000003</v>
      </c>
      <c r="I96" s="43">
        <f t="shared" si="3"/>
        <v>6710.1504000000014</v>
      </c>
    </row>
    <row r="97" spans="1:9" ht="13.2" x14ac:dyDescent="0.2">
      <c r="A97" s="41" t="s">
        <v>179</v>
      </c>
      <c r="B97" s="32"/>
      <c r="C97" s="32"/>
      <c r="D97" s="32"/>
      <c r="E97" s="32"/>
      <c r="F97" s="32"/>
      <c r="G97" s="42"/>
      <c r="H97" s="42"/>
      <c r="I97" s="44">
        <f>SUM(I19:I96)</f>
        <v>2061075.8810000005</v>
      </c>
    </row>
    <row r="98" spans="1:9" x14ac:dyDescent="0.2">
      <c r="A98" s="14"/>
      <c r="G98" s="12"/>
      <c r="H98" s="12"/>
      <c r="I98" s="12"/>
    </row>
    <row r="100" spans="1:9" x14ac:dyDescent="0.2">
      <c r="A100" s="13" t="s">
        <v>20</v>
      </c>
    </row>
    <row r="102" spans="1:9" x14ac:dyDescent="0.2">
      <c r="A102" s="13" t="s">
        <v>21</v>
      </c>
    </row>
  </sheetData>
  <mergeCells count="13">
    <mergeCell ref="A17:I17"/>
    <mergeCell ref="A18:I18"/>
    <mergeCell ref="A97:F97"/>
    <mergeCell ref="B2:I2"/>
    <mergeCell ref="B6:I6"/>
    <mergeCell ref="H14:I14"/>
    <mergeCell ref="F13:I13"/>
    <mergeCell ref="F14:G14"/>
    <mergeCell ref="E13:E15"/>
    <mergeCell ref="A13:A15"/>
    <mergeCell ref="B13:B15"/>
    <mergeCell ref="C13:C15"/>
    <mergeCell ref="D13:D15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2006-08-23T16:17:34Z</cp:lastPrinted>
  <dcterms:created xsi:type="dcterms:W3CDTF">2003-01-28T12:33:10Z</dcterms:created>
  <dcterms:modified xsi:type="dcterms:W3CDTF">2023-03-06T10:56:11Z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